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workbookProtection workbookPassword="914D" lockStructure="1"/>
  <bookViews>
    <workbookView xWindow="240" yWindow="165" windowWidth="14805" windowHeight="7950" activeTab="1"/>
  </bookViews>
  <sheets>
    <sheet name="Instructions" sheetId="1" r:id="rId1"/>
    <sheet name="Innovation Quotient Calculator" sheetId="4" r:id="rId2"/>
  </sheets>
  <calcPr calcId="145621"/>
</workbook>
</file>

<file path=xl/calcChain.xml><?xml version="1.0" encoding="utf-8"?>
<calcChain xmlns="http://schemas.openxmlformats.org/spreadsheetml/2006/main">
  <c r="D19" i="4" l="1"/>
  <c r="D18" i="4"/>
  <c r="D17" i="4"/>
  <c r="D20" i="4"/>
  <c r="D12" i="4"/>
  <c r="D11" i="4"/>
  <c r="D10" i="4"/>
  <c r="D9" i="4"/>
  <c r="D8" i="4"/>
  <c r="D6" i="4"/>
  <c r="D4" i="4"/>
  <c r="D7" i="4"/>
  <c r="D5" i="4"/>
  <c r="D16" i="4"/>
  <c r="D15" i="4"/>
  <c r="D14" i="4"/>
  <c r="D13" i="4"/>
  <c r="D2" i="4"/>
  <c r="D3" i="4"/>
  <c r="I2" i="4" l="1"/>
  <c r="C22" i="4" s="1"/>
  <c r="A3" i="4"/>
  <c r="A4" i="4" s="1"/>
  <c r="A5" i="4" s="1"/>
  <c r="A6" i="4" s="1"/>
  <c r="A7" i="4" s="1"/>
  <c r="A8" i="4" s="1"/>
  <c r="A9" i="4" s="1"/>
  <c r="A10" i="4" l="1"/>
  <c r="A11" i="4" s="1"/>
  <c r="A12" i="4" s="1"/>
  <c r="A13" i="4" s="1"/>
  <c r="A14" i="4" s="1"/>
  <c r="A15" i="4" s="1"/>
  <c r="A16" i="4" s="1"/>
  <c r="A17" i="4" s="1"/>
  <c r="A18" i="4" s="1"/>
  <c r="A19" i="4" s="1"/>
  <c r="A20" i="4" s="1"/>
</calcChain>
</file>

<file path=xl/sharedStrings.xml><?xml version="1.0" encoding="utf-8"?>
<sst xmlns="http://schemas.openxmlformats.org/spreadsheetml/2006/main" count="109" uniqueCount="79">
  <si>
    <t>Instructions</t>
  </si>
  <si>
    <t>The instructions for completing this self-assessment are fairly simple:</t>
  </si>
  <si>
    <r>
      <t>1.</t>
    </r>
    <r>
      <rPr>
        <sz val="7"/>
        <color theme="1"/>
        <rFont val="Times New Roman"/>
        <family val="1"/>
      </rPr>
      <t xml:space="preserve">       </t>
    </r>
    <r>
      <rPr>
        <sz val="11"/>
        <color theme="1"/>
        <rFont val="Garamond"/>
        <family val="1"/>
      </rPr>
      <t>Choose the most appropriate answer for each of the 19 questions. The questions are straight forward and there are no trick questions. Still, do not be surprised if many of these questions cause you to pause and do some organizational “soul” searching.</t>
    </r>
  </si>
  <si>
    <r>
      <t>4.</t>
    </r>
    <r>
      <rPr>
        <sz val="7"/>
        <color theme="1"/>
        <rFont val="Times New Roman"/>
        <family val="1"/>
      </rPr>
      <t xml:space="preserve">       </t>
    </r>
    <r>
      <rPr>
        <sz val="11"/>
        <color theme="1"/>
        <rFont val="Garamond"/>
        <family val="1"/>
      </rPr>
      <t>Find out where your organization falls on the scale from “Needs Improvement” to “Excellent” using the table below:</t>
    </r>
  </si>
  <si>
    <t xml:space="preserve">Interpreting your organization’s </t>
  </si>
  <si>
    <t>Innovation Quotient</t>
  </si>
  <si>
    <t>Needs Improvement</t>
  </si>
  <si>
    <t>-21 to 11</t>
  </si>
  <si>
    <t>Average</t>
  </si>
  <si>
    <t>12 to 22</t>
  </si>
  <si>
    <t>Good</t>
  </si>
  <si>
    <t>23 to 28</t>
  </si>
  <si>
    <t>Excellent</t>
  </si>
  <si>
    <t>29 to 34</t>
  </si>
  <si>
    <r>
      <t>6.</t>
    </r>
    <r>
      <rPr>
        <sz val="7"/>
        <color theme="1"/>
        <rFont val="Times New Roman"/>
        <family val="1"/>
      </rPr>
      <t xml:space="preserve">       </t>
    </r>
    <r>
      <rPr>
        <sz val="11"/>
        <color theme="1"/>
        <rFont val="Garamond"/>
        <family val="1"/>
      </rPr>
      <t>Maximize your Innovation Quotient by:</t>
    </r>
  </si>
  <si>
    <r>
      <t>a.</t>
    </r>
    <r>
      <rPr>
        <sz val="7"/>
        <color theme="1"/>
        <rFont val="Times New Roman"/>
        <family val="1"/>
      </rPr>
      <t xml:space="preserve">        </t>
    </r>
    <r>
      <rPr>
        <sz val="11"/>
        <color theme="1"/>
        <rFont val="Garamond"/>
        <family val="1"/>
      </rPr>
      <t>Repeating this self-assessment at least once a year to check your progress and find “focus areas” on which to concentrate.</t>
    </r>
  </si>
  <si>
    <r>
      <t>b.</t>
    </r>
    <r>
      <rPr>
        <sz val="7"/>
        <color theme="1"/>
        <rFont val="Times New Roman"/>
        <family val="1"/>
      </rPr>
      <t xml:space="preserve">       </t>
    </r>
    <r>
      <rPr>
        <sz val="11"/>
        <color theme="1"/>
        <rFont val="Garamond"/>
        <family val="1"/>
      </rPr>
      <t>Involving others from your senior leadership team in multiple individual assessments or a single joint assessment.</t>
    </r>
  </si>
  <si>
    <r>
      <t>3.</t>
    </r>
    <r>
      <rPr>
        <sz val="7"/>
        <color theme="1"/>
        <rFont val="Times New Roman"/>
        <family val="1"/>
      </rPr>
      <t xml:space="preserve">       </t>
    </r>
    <r>
      <rPr>
        <sz val="11"/>
        <color theme="1"/>
        <rFont val="Garamond"/>
        <family val="1"/>
      </rPr>
      <t xml:space="preserve">The Innovation Quotient will be a number between -21 and 34. </t>
    </r>
  </si>
  <si>
    <r>
      <t>2.</t>
    </r>
    <r>
      <rPr>
        <sz val="7"/>
        <color theme="1"/>
        <rFont val="Times New Roman"/>
        <family val="1"/>
      </rPr>
      <t xml:space="preserve">       </t>
    </r>
    <r>
      <rPr>
        <sz val="11"/>
        <color theme="1"/>
        <rFont val="Garamond"/>
        <family val="1"/>
      </rPr>
      <t xml:space="preserve">The spreadsheet will calculate your organization’s Innovation Quotient by adding up the points for each of the 19 answers.  </t>
    </r>
  </si>
  <si>
    <r>
      <t>5.</t>
    </r>
    <r>
      <rPr>
        <sz val="7"/>
        <color theme="1"/>
        <rFont val="Times New Roman"/>
        <family val="1"/>
      </rPr>
      <t xml:space="preserve">       </t>
    </r>
    <r>
      <rPr>
        <sz val="11"/>
        <color theme="1"/>
        <rFont val="Garamond"/>
        <family val="1"/>
      </rPr>
      <t xml:space="preserve">Contact TekNirvana to get guidance on how you can help improve your organization’s Innovation Quotient. </t>
    </r>
  </si>
  <si>
    <r>
      <t>c.</t>
    </r>
    <r>
      <rPr>
        <sz val="7"/>
        <color theme="1"/>
        <rFont val="Times New Roman"/>
        <family val="1"/>
      </rPr>
      <t xml:space="preserve">        </t>
    </r>
    <r>
      <rPr>
        <sz val="11"/>
        <color theme="1"/>
        <rFont val="Garamond"/>
        <family val="1"/>
      </rPr>
      <t xml:space="preserve">Following up your assessment with working sessions with other senior leaders to brainstorm ways to improve your organization’s score in identified focus areas. Or better yet, try to leverage open innovation and crowdsourcing techniques to broaden your participation and ownership of the solution.  </t>
    </r>
  </si>
  <si>
    <r>
      <t>7.</t>
    </r>
    <r>
      <rPr>
        <sz val="7"/>
        <color theme="1"/>
        <rFont val="Times New Roman"/>
        <family val="1"/>
      </rPr>
      <t xml:space="preserve">       </t>
    </r>
    <r>
      <rPr>
        <sz val="11"/>
        <color theme="1"/>
        <rFont val="Garamond"/>
        <family val="1"/>
      </rPr>
      <t>Leverage the insight gained from your organizational “soul” searching to plot and compare the “current state” of your organization’s innovation maturity with its desired (future) state (refer to the Innovation Maturity Model in the Tek-Inova toolset ). Analyzing the gaps can further assist in creating a roadmap that can guide your organization’s innovation journey.</t>
    </r>
  </si>
  <si>
    <r>
      <t xml:space="preserve">This </t>
    </r>
    <r>
      <rPr>
        <b/>
        <sz val="11"/>
        <color theme="1"/>
        <rFont val="Garamond"/>
        <family val="1"/>
      </rPr>
      <t>19-question</t>
    </r>
    <r>
      <rPr>
        <sz val="11"/>
        <color theme="1"/>
        <rFont val="Garamond"/>
        <family val="1"/>
      </rPr>
      <t xml:space="preserve"> self-assessment will help you determine the innovation quotient for your organization. A scoring interpretation guide is included in the instructions below. Contact TekNirvana for more information on specific action plans to improve upon your score.</t>
    </r>
  </si>
  <si>
    <t>Does your organization identify innovation as a strategic mandate?</t>
  </si>
  <si>
    <t xml:space="preserve">What is the primary purpose of innovation in your organization? </t>
  </si>
  <si>
    <t>What drives innovation in your organization?</t>
  </si>
  <si>
    <t xml:space="preserve">Does your organization view each problem as an opportunity to innovate? </t>
  </si>
  <si>
    <t>What is the level of risk tolerance in your organization?</t>
  </si>
  <si>
    <t>Does your innovation strategy identify different innovation types for different categories of products or services based on the maturity of the market they serve or other factors?</t>
  </si>
  <si>
    <t>Who is ultimately responsible for innovation?</t>
  </si>
  <si>
    <t>Who is responsible for implementing “innovative” ideas in your organization?</t>
  </si>
  <si>
    <t>Which individuals are valued higher in your organization?</t>
  </si>
  <si>
    <t>How are ideas collected in your organization?</t>
  </si>
  <si>
    <t>How does your organization decide which ideas to select and move forward?</t>
  </si>
  <si>
    <t xml:space="preserve">Do you understand the lifecycle of how innovation progresses from idea to market transition in your organization? </t>
  </si>
  <si>
    <t xml:space="preserve">Does your organization have a pipeline of ideas in various stages of development? </t>
  </si>
  <si>
    <t xml:space="preserve">Does your workspace environment stimulate your mind? </t>
  </si>
  <si>
    <t>Is your work environment conducive to collaboration either virtually or physically?</t>
  </si>
  <si>
    <t>Does your organization clearly value efficiency over innovation?</t>
  </si>
  <si>
    <t>Does your organization provide employees with dedicated time to innovate?</t>
  </si>
  <si>
    <t xml:space="preserve">Does your organization have clearly defined incentives tied to innovation? </t>
  </si>
  <si>
    <t>How does your organization measure innovation?</t>
  </si>
  <si>
    <t>Yes</t>
  </si>
  <si>
    <t>No</t>
  </si>
  <si>
    <t xml:space="preserve">Sustain competitive advantage by actively seeking disruption </t>
  </si>
  <si>
    <t>Organic growth</t>
  </si>
  <si>
    <t>Survival</t>
  </si>
  <si>
    <t xml:space="preserve">Expanding the core with new products and services </t>
  </si>
  <si>
    <t xml:space="preserve">Keeping up with competitors </t>
  </si>
  <si>
    <t>Customer feedback, surveys, and focus groups</t>
  </si>
  <si>
    <t xml:space="preserve">Employees and partners </t>
  </si>
  <si>
    <t>An understanding of the customer’s “job”</t>
  </si>
  <si>
    <t>None</t>
  </si>
  <si>
    <t>Tepid</t>
  </si>
  <si>
    <t>Risk taking is encouraged</t>
  </si>
  <si>
    <t>Risks are actively sought out</t>
  </si>
  <si>
    <t>Individuals on their own time</t>
  </si>
  <si>
    <t>Specialized R&amp;D teams</t>
  </si>
  <si>
    <t>Informal groups formed around ideas</t>
  </si>
  <si>
    <t>Top Management as mandated by your innovation strategy</t>
  </si>
  <si>
    <t>No one</t>
  </si>
  <si>
    <t xml:space="preserve">R&amp;D ideates and implements and then turns over to the field  </t>
  </si>
  <si>
    <t>R&amp;D comes up with the ideas and field personnel implement them</t>
  </si>
  <si>
    <t xml:space="preserve">A joint multi-disciplinary team consisting of subject experts and field personnel </t>
  </si>
  <si>
    <t xml:space="preserve">Highly specialized experts </t>
  </si>
  <si>
    <t>Professionals who are a few feet deep but a mile wide</t>
  </si>
  <si>
    <t>No formal method</t>
  </si>
  <si>
    <t>Suggestion box</t>
  </si>
  <si>
    <t>An open and transparent ideas portal</t>
  </si>
  <si>
    <t>ROI</t>
  </si>
  <si>
    <t>Gut feeling</t>
  </si>
  <si>
    <t>"Game changing" potential of the idea</t>
  </si>
  <si>
    <t>No metrics</t>
  </si>
  <si>
    <t xml:space="preserve">One-dimensional metrics such as ROI and R&amp;D budget  </t>
  </si>
  <si>
    <t xml:space="preserve">Metrics based on idea generation and execution </t>
  </si>
  <si>
    <t xml:space="preserve">Percent sales from new products and services </t>
  </si>
  <si>
    <t>Self-Assessment Question</t>
  </si>
  <si>
    <t>Response</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</si>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</sst>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Garamond"/>
      <family val="1"/>
    </font>
    <font>
      <b/>
      <i/>
      <sz val="12"/>
      <color rgb="FF262626"/>
      <name val="Gill Sans MT"/>
      <family val="2"/>
    </font>
    <font>
      <sz val="7"/>
      <color theme="1"/>
      <name val="Times New Roman"/>
      <family val="1"/>
    </font>
    <font>
      <sz val="11"/>
      <color rgb="FFFFFFFF"/>
      <name val="Garamond"/>
      <family val="1"/>
    </font>
    <font>
      <sz val="11"/>
      <color rgb="FF000000"/>
      <name val="Garamond"/>
      <family val="1"/>
    </font>
    <font>
      <b/>
      <sz val="11"/>
      <color theme="1"/>
      <name val="Garamond"/>
      <family val="1"/>
    </font>
    <font>
      <b/>
      <sz val="11"/>
      <color rgb="FF000000"/>
      <name val="Garamond"/>
      <family val="1"/>
    </font>
  </fonts>
  <fills count="4">
    <fill>
      <patternFill patternType="none"/>
    </fill>
    <fill>
      <patternFill patternType="gray125"/>
    </fill>
    <fill>
      <patternFill patternType="solid">
        <fgColor rgb="FF000000"/>
        <bgColor indexed="64"/>
      </patternFill>
    </fill>
    <fill>
      <patternFill patternType="solid">
        <fgColor rgb="FFC0C0C0"/>
        <bgColor indexed="64"/>
      </patternFill>
    </fill>
  </fills>
  <borders count="7">
    <border>
      <left/>
      <right/>
      <top/>
      <bottom/>
      <diagonal/>
    </border>
    <border>
      <left style="medium">
        <color rgb="FF404040"/>
      </left>
      <right/>
      <top style="medium">
        <color rgb="FF404040"/>
      </top>
      <bottom/>
      <diagonal/>
    </border>
    <border>
      <left/>
      <right style="medium">
        <color rgb="FF404040"/>
      </right>
      <top style="medium">
        <color rgb="FF404040"/>
      </top>
      <bottom/>
      <diagonal/>
    </border>
    <border>
      <left style="medium">
        <color rgb="FF404040"/>
      </left>
      <right/>
      <top/>
      <bottom/>
      <diagonal/>
    </border>
    <border>
      <left/>
      <right style="medium">
        <color rgb="FF404040"/>
      </right>
      <top/>
      <bottom/>
      <diagonal/>
    </border>
    <border>
      <left style="medium">
        <color rgb="FF404040"/>
      </left>
      <right/>
      <top/>
      <bottom style="medium">
        <color rgb="FF404040"/>
      </bottom>
      <diagonal/>
    </border>
    <border>
      <left/>
      <right style="medium">
        <color rgb="FF404040"/>
      </right>
      <top/>
      <bottom style="medium">
        <color rgb="FF404040"/>
      </bottom>
      <diagonal/>
    </border>
  </borders>
  <cellStyleXfs count="1">
    <xf numFmtId="0" fontId="0" fillId="0" borderId="0"/>
  </cellStyleXfs>
  <cellXfs count="20">
    <xf numFmtId="0" fontId="0" fillId="0" borderId="0" xfId="0"/>
    <xf numFmtId="0" fontId="5" fillId="3"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1" fillId="0" borderId="0" xfId="0" applyFont="1" applyAlignment="1">
      <alignment horizontal="justify" vertical="top"/>
    </xf>
    <xf numFmtId="0" fontId="2" fillId="0" borderId="0" xfId="0" applyFont="1" applyAlignment="1">
      <alignment vertical="top"/>
    </xf>
    <xf numFmtId="0" fontId="0" fillId="0" borderId="0" xfId="0" applyAlignment="1">
      <alignment vertical="top"/>
    </xf>
    <xf numFmtId="0" fontId="5" fillId="3" borderId="5" xfId="0" applyFont="1" applyFill="1" applyBorder="1" applyAlignment="1">
      <alignment horizontal="justify" vertical="top" wrapText="1"/>
    </xf>
    <xf numFmtId="0" fontId="5" fillId="0" borderId="5" xfId="0" applyFont="1" applyBorder="1" applyAlignment="1">
      <alignment horizontal="justify" vertical="top" wrapText="1"/>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6" fillId="0" borderId="0" xfId="0" applyFont="1" applyAlignment="1" applyProtection="1">
      <alignment horizontal="center" vertical="top"/>
      <protection hidden="1"/>
    </xf>
    <xf numFmtId="0" fontId="7" fillId="0" borderId="0" xfId="0" applyFont="1" applyAlignment="1" applyProtection="1">
      <alignment horizontal="left" vertical="top" wrapText="1"/>
      <protection hidden="1"/>
    </xf>
    <xf numFmtId="0" fontId="0" fillId="0" borderId="0" xfId="0" applyProtection="1">
      <protection hidden="1"/>
    </xf>
    <xf numFmtId="0" fontId="1" fillId="0" borderId="0" xfId="0" applyFont="1" applyAlignment="1" applyProtection="1">
      <alignment horizontal="center" vertical="top"/>
      <protection hidden="1"/>
    </xf>
    <xf numFmtId="0" fontId="5" fillId="0" borderId="0" xfId="0" applyFont="1" applyAlignment="1" applyProtection="1">
      <alignment horizontal="left" vertical="top" wrapText="1"/>
      <protection hidden="1"/>
    </xf>
    <xf numFmtId="1" fontId="0" fillId="0" borderId="0" xfId="0" applyNumberFormat="1" applyProtection="1">
      <protection hidden="1"/>
    </xf>
    <xf numFmtId="0" fontId="0" fillId="0" borderId="0" xfId="0" applyNumberFormat="1" applyProtection="1">
      <protection hidden="1"/>
    </xf>
    <xf numFmtId="0" fontId="5" fillId="0" borderId="0" xfId="0" applyFont="1" applyAlignment="1" applyProtection="1">
      <alignment horizontal="left" vertical="top" wrapText="1"/>
      <protection locked="0" hidden="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heetViews>
  <sheetFormatPr defaultRowHeight="15" x14ac:dyDescent="0.25"/>
  <cols>
    <col min="1" max="1" width="88.28515625" style="5" customWidth="1"/>
  </cols>
  <sheetData>
    <row r="1" spans="1:2" ht="45" x14ac:dyDescent="0.25">
      <c r="A1" s="3" t="s">
        <v>22</v>
      </c>
    </row>
    <row r="2" spans="1:2" x14ac:dyDescent="0.25">
      <c r="A2" s="3"/>
    </row>
    <row r="3" spans="1:2" ht="19.5" x14ac:dyDescent="0.25">
      <c r="A3" s="4" t="s">
        <v>0</v>
      </c>
    </row>
    <row r="4" spans="1:2" x14ac:dyDescent="0.25">
      <c r="A4" s="3" t="s">
        <v>1</v>
      </c>
    </row>
    <row r="5" spans="1:2" x14ac:dyDescent="0.25">
      <c r="A5" s="3"/>
    </row>
    <row r="6" spans="1:2" ht="45" x14ac:dyDescent="0.25">
      <c r="A6" s="3" t="s">
        <v>2</v>
      </c>
    </row>
    <row r="7" spans="1:2" ht="30" x14ac:dyDescent="0.25">
      <c r="A7" s="3" t="s">
        <v>18</v>
      </c>
    </row>
    <row r="8" spans="1:2" x14ac:dyDescent="0.25">
      <c r="A8" s="3" t="s">
        <v>17</v>
      </c>
    </row>
    <row r="9" spans="1:2" ht="30" x14ac:dyDescent="0.25">
      <c r="A9" s="3" t="s">
        <v>3</v>
      </c>
    </row>
    <row r="10" spans="1:2" ht="15.75" thickBot="1" x14ac:dyDescent="0.3">
      <c r="A10" s="3"/>
    </row>
    <row r="11" spans="1:2" x14ac:dyDescent="0.25">
      <c r="A11" s="8" t="s">
        <v>4</v>
      </c>
      <c r="B11" s="9"/>
    </row>
    <row r="12" spans="1:2" x14ac:dyDescent="0.25">
      <c r="A12" s="10" t="s">
        <v>5</v>
      </c>
      <c r="B12" s="11"/>
    </row>
    <row r="13" spans="1:2" ht="15.75" thickBot="1" x14ac:dyDescent="0.3">
      <c r="A13" s="6" t="s">
        <v>6</v>
      </c>
      <c r="B13" s="1" t="s">
        <v>7</v>
      </c>
    </row>
    <row r="14" spans="1:2" ht="15.75" thickBot="1" x14ac:dyDescent="0.3">
      <c r="A14" s="7" t="s">
        <v>8</v>
      </c>
      <c r="B14" s="2" t="s">
        <v>9</v>
      </c>
    </row>
    <row r="15" spans="1:2" ht="15.75" thickBot="1" x14ac:dyDescent="0.3">
      <c r="A15" s="6" t="s">
        <v>10</v>
      </c>
      <c r="B15" s="1" t="s">
        <v>11</v>
      </c>
    </row>
    <row r="16" spans="1:2" ht="15.75" thickBot="1" x14ac:dyDescent="0.3">
      <c r="A16" s="7" t="s">
        <v>12</v>
      </c>
      <c r="B16" s="2" t="s">
        <v>13</v>
      </c>
    </row>
    <row r="17" spans="1:1" x14ac:dyDescent="0.25">
      <c r="A17" s="3"/>
    </row>
    <row r="18" spans="1:1" ht="30" x14ac:dyDescent="0.25">
      <c r="A18" s="3" t="s">
        <v>19</v>
      </c>
    </row>
    <row r="19" spans="1:1" x14ac:dyDescent="0.25">
      <c r="A19" s="3" t="s">
        <v>14</v>
      </c>
    </row>
    <row r="20" spans="1:1" ht="30" x14ac:dyDescent="0.25">
      <c r="A20" s="3" t="s">
        <v>15</v>
      </c>
    </row>
    <row r="21" spans="1:1" ht="30" x14ac:dyDescent="0.25">
      <c r="A21" s="3" t="s">
        <v>16</v>
      </c>
    </row>
    <row r="22" spans="1:1" ht="45" x14ac:dyDescent="0.25">
      <c r="A22" s="3" t="s">
        <v>20</v>
      </c>
    </row>
    <row r="23" spans="1:1" ht="60" x14ac:dyDescent="0.25">
      <c r="A23" s="3" t="s">
        <v>21</v>
      </c>
    </row>
  </sheetData>
  <sheetProtection password="914D" sheet="1" objects="1" scenarios="1"/>
  <mergeCells count="2">
    <mergeCell ref="A11:B11"/>
    <mergeCell ref="A12:B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selection activeCell="B1" sqref="B1"/>
    </sheetView>
  </sheetViews>
  <sheetFormatPr defaultRowHeight="15" x14ac:dyDescent="0.25"/>
  <cols>
    <col min="1" max="1" width="4.85546875" style="15" customWidth="1"/>
    <col min="2" max="2" width="50" style="16" customWidth="1"/>
    <col min="3" max="3" width="40.85546875" style="18" customWidth="1"/>
    <col min="4" max="5" width="9.140625" style="14" hidden="1" customWidth="1"/>
    <col min="6" max="6" width="4" style="14" hidden="1" customWidth="1"/>
    <col min="7" max="7" width="9.140625" style="14" hidden="1" customWidth="1"/>
    <col min="8" max="8" width="3.7109375" style="14" hidden="1" customWidth="1"/>
    <col min="9" max="10" width="9.140625" style="14" hidden="1" customWidth="1"/>
    <col min="11" max="11" width="27.42578125" style="14" hidden="1" customWidth="1"/>
    <col min="12" max="16384" width="9.140625" style="14"/>
  </cols>
  <sheetData>
    <row r="1" spans="1:11" x14ac:dyDescent="0.25">
      <c r="A1" s="12" t="s">
        <v>78</v>
      </c>
      <c r="B1" s="13" t="s">
        <v>76</v>
      </c>
      <c r="C1" s="13" t="s">
        <v>77</v>
      </c>
    </row>
    <row r="2" spans="1:11" ht="16.5" customHeight="1" x14ac:dyDescent="0.25">
      <c r="A2" s="15">
        <v>1</v>
      </c>
      <c r="B2" s="16" t="s">
        <v>23</v>
      </c>
      <c r="C2" s="19" t="s">
        <v>43</v>
      </c>
      <c r="D2" s="17">
        <f>VLOOKUP(C2,$G$2:$H$3,2,FALSE)</f>
        <v>-1</v>
      </c>
      <c r="F2" s="14">
        <v>1</v>
      </c>
      <c r="G2" s="14" t="s">
        <v>42</v>
      </c>
      <c r="H2" s="14">
        <v>1</v>
      </c>
      <c r="I2" s="17">
        <f>SUM(D2:D20)</f>
        <v>-21</v>
      </c>
      <c r="J2" s="14">
        <v>12</v>
      </c>
      <c r="K2" s="14" t="s">
        <v>6</v>
      </c>
    </row>
    <row r="3" spans="1:11" ht="30" x14ac:dyDescent="0.25">
      <c r="A3" s="15">
        <f>A2+1</f>
        <v>2</v>
      </c>
      <c r="B3" s="16" t="s">
        <v>24</v>
      </c>
      <c r="C3" s="19" t="s">
        <v>46</v>
      </c>
      <c r="D3" s="14">
        <f>VLOOKUP(C3,G4:H7,2,FALSE)</f>
        <v>-1</v>
      </c>
      <c r="F3" s="14">
        <v>1</v>
      </c>
      <c r="G3" s="14" t="s">
        <v>43</v>
      </c>
      <c r="H3" s="14">
        <v>-1</v>
      </c>
      <c r="J3" s="14">
        <v>23</v>
      </c>
      <c r="K3" s="14" t="s">
        <v>8</v>
      </c>
    </row>
    <row r="4" spans="1:11" x14ac:dyDescent="0.25">
      <c r="A4" s="15">
        <f t="shared" ref="A4:A20" si="0">A3+1</f>
        <v>3</v>
      </c>
      <c r="B4" s="16" t="s">
        <v>25</v>
      </c>
      <c r="C4" s="19" t="s">
        <v>48</v>
      </c>
      <c r="D4" s="14">
        <f>VLOOKUP(C4,G8:H11,2,FALSE)</f>
        <v>-1</v>
      </c>
      <c r="F4" s="14">
        <v>2</v>
      </c>
      <c r="G4" s="14" t="s">
        <v>46</v>
      </c>
      <c r="H4" s="14">
        <v>-1</v>
      </c>
      <c r="J4" s="14">
        <v>29</v>
      </c>
      <c r="K4" s="14" t="s">
        <v>10</v>
      </c>
    </row>
    <row r="5" spans="1:11" ht="30" x14ac:dyDescent="0.25">
      <c r="A5" s="15">
        <f t="shared" si="0"/>
        <v>4</v>
      </c>
      <c r="B5" s="16" t="s">
        <v>26</v>
      </c>
      <c r="C5" s="19" t="s">
        <v>43</v>
      </c>
      <c r="D5" s="17">
        <f>VLOOKUP(C5,$G$2:$H$3,2,FALSE)</f>
        <v>-1</v>
      </c>
      <c r="F5" s="14">
        <v>2</v>
      </c>
      <c r="G5" s="14" t="s">
        <v>45</v>
      </c>
      <c r="H5" s="14">
        <v>1</v>
      </c>
      <c r="J5" s="14">
        <v>35</v>
      </c>
      <c r="K5" s="14" t="s">
        <v>12</v>
      </c>
    </row>
    <row r="6" spans="1:11" x14ac:dyDescent="0.25">
      <c r="A6" s="15">
        <f t="shared" si="0"/>
        <v>5</v>
      </c>
      <c r="B6" s="16" t="s">
        <v>27</v>
      </c>
      <c r="C6" s="19" t="s">
        <v>52</v>
      </c>
      <c r="D6" s="14">
        <f>VLOOKUP(C6,G12:H15,2,FALSE)</f>
        <v>-1</v>
      </c>
      <c r="F6" s="14">
        <v>2</v>
      </c>
      <c r="G6" s="14" t="s">
        <v>47</v>
      </c>
      <c r="H6" s="14">
        <v>2</v>
      </c>
    </row>
    <row r="7" spans="1:11" ht="60" x14ac:dyDescent="0.25">
      <c r="A7" s="15">
        <f t="shared" si="0"/>
        <v>6</v>
      </c>
      <c r="B7" s="16" t="s">
        <v>28</v>
      </c>
      <c r="C7" s="19" t="s">
        <v>43</v>
      </c>
      <c r="D7" s="17">
        <f>VLOOKUP(C7,$G$2:$H$3,2,FALSE)</f>
        <v>-1</v>
      </c>
      <c r="F7" s="14">
        <v>2</v>
      </c>
      <c r="G7" s="14" t="s">
        <v>44</v>
      </c>
      <c r="H7" s="14">
        <v>3</v>
      </c>
    </row>
    <row r="8" spans="1:11" x14ac:dyDescent="0.25">
      <c r="A8" s="15">
        <f t="shared" si="0"/>
        <v>7</v>
      </c>
      <c r="B8" s="16" t="s">
        <v>29</v>
      </c>
      <c r="C8" s="19" t="s">
        <v>56</v>
      </c>
      <c r="D8" s="14">
        <f>VLOOKUP(C8,G16:H19,2,FALSE)</f>
        <v>-1</v>
      </c>
      <c r="F8" s="14">
        <v>3</v>
      </c>
      <c r="G8" s="14" t="s">
        <v>48</v>
      </c>
      <c r="H8" s="14">
        <v>-1</v>
      </c>
    </row>
    <row r="9" spans="1:11" ht="30" x14ac:dyDescent="0.25">
      <c r="A9" s="15">
        <f t="shared" si="0"/>
        <v>8</v>
      </c>
      <c r="B9" s="16" t="s">
        <v>30</v>
      </c>
      <c r="C9" s="19" t="s">
        <v>60</v>
      </c>
      <c r="D9" s="14">
        <f>VLOOKUP(C9,G20:H23,2,FALSE)</f>
        <v>-2</v>
      </c>
      <c r="F9" s="14">
        <v>3</v>
      </c>
      <c r="G9" s="14" t="s">
        <v>49</v>
      </c>
      <c r="H9" s="14">
        <v>1</v>
      </c>
    </row>
    <row r="10" spans="1:11" x14ac:dyDescent="0.25">
      <c r="A10" s="15">
        <f t="shared" si="0"/>
        <v>9</v>
      </c>
      <c r="B10" s="16" t="s">
        <v>31</v>
      </c>
      <c r="C10" s="19" t="s">
        <v>64</v>
      </c>
      <c r="D10" s="14">
        <f>VLOOKUP(C10,G24:H25,2,FALSE)</f>
        <v>1</v>
      </c>
      <c r="F10" s="14">
        <v>3</v>
      </c>
      <c r="G10" s="14" t="s">
        <v>50</v>
      </c>
      <c r="H10" s="14">
        <v>1</v>
      </c>
    </row>
    <row r="11" spans="1:11" x14ac:dyDescent="0.25">
      <c r="A11" s="15">
        <f t="shared" si="0"/>
        <v>10</v>
      </c>
      <c r="B11" s="16" t="s">
        <v>32</v>
      </c>
      <c r="C11" s="19" t="s">
        <v>66</v>
      </c>
      <c r="D11" s="14">
        <f>VLOOKUP(C11,G26:H28,2,FALSE)</f>
        <v>-2</v>
      </c>
      <c r="F11" s="14">
        <v>3</v>
      </c>
      <c r="G11" s="14" t="s">
        <v>51</v>
      </c>
      <c r="H11" s="14">
        <v>2</v>
      </c>
    </row>
    <row r="12" spans="1:11" ht="30" x14ac:dyDescent="0.25">
      <c r="A12" s="15">
        <f t="shared" si="0"/>
        <v>11</v>
      </c>
      <c r="B12" s="16" t="s">
        <v>33</v>
      </c>
      <c r="C12" s="19" t="s">
        <v>69</v>
      </c>
      <c r="D12" s="14">
        <f>VLOOKUP(C12,G29:H31,2,FALSE)</f>
        <v>-1</v>
      </c>
      <c r="F12" s="14">
        <v>5</v>
      </c>
      <c r="G12" s="14" t="s">
        <v>52</v>
      </c>
      <c r="H12" s="14">
        <v>-1</v>
      </c>
    </row>
    <row r="13" spans="1:11" ht="45" x14ac:dyDescent="0.25">
      <c r="A13" s="15">
        <f t="shared" si="0"/>
        <v>12</v>
      </c>
      <c r="B13" s="16" t="s">
        <v>34</v>
      </c>
      <c r="C13" s="19" t="s">
        <v>43</v>
      </c>
      <c r="D13" s="17">
        <f>VLOOKUP(C13,$G$2:$H$3,2,FALSE)</f>
        <v>-1</v>
      </c>
      <c r="F13" s="14">
        <v>5</v>
      </c>
      <c r="G13" s="14" t="s">
        <v>53</v>
      </c>
      <c r="H13" s="14">
        <v>1</v>
      </c>
    </row>
    <row r="14" spans="1:11" ht="30" x14ac:dyDescent="0.25">
      <c r="A14" s="15">
        <f t="shared" si="0"/>
        <v>13</v>
      </c>
      <c r="B14" s="16" t="s">
        <v>35</v>
      </c>
      <c r="C14" s="19" t="s">
        <v>43</v>
      </c>
      <c r="D14" s="17">
        <f t="shared" ref="D14:D16" si="1">VLOOKUP(C14,$G$2:$H$3,2,FALSE)</f>
        <v>-1</v>
      </c>
      <c r="F14" s="14">
        <v>5</v>
      </c>
      <c r="G14" s="14" t="s">
        <v>54</v>
      </c>
      <c r="H14" s="14">
        <v>2</v>
      </c>
    </row>
    <row r="15" spans="1:11" x14ac:dyDescent="0.25">
      <c r="A15" s="15">
        <f t="shared" si="0"/>
        <v>14</v>
      </c>
      <c r="B15" s="16" t="s">
        <v>36</v>
      </c>
      <c r="C15" s="19" t="s">
        <v>43</v>
      </c>
      <c r="D15" s="17">
        <f t="shared" si="1"/>
        <v>-1</v>
      </c>
      <c r="F15" s="14">
        <v>5</v>
      </c>
      <c r="G15" s="14" t="s">
        <v>55</v>
      </c>
      <c r="H15" s="14">
        <v>3</v>
      </c>
    </row>
    <row r="16" spans="1:11" ht="30" x14ac:dyDescent="0.25">
      <c r="A16" s="15">
        <f t="shared" si="0"/>
        <v>15</v>
      </c>
      <c r="B16" s="16" t="s">
        <v>37</v>
      </c>
      <c r="C16" s="19" t="s">
        <v>43</v>
      </c>
      <c r="D16" s="17">
        <f t="shared" si="1"/>
        <v>-1</v>
      </c>
      <c r="F16" s="14">
        <v>7</v>
      </c>
      <c r="G16" s="14" t="s">
        <v>56</v>
      </c>
      <c r="H16" s="14">
        <v>-1</v>
      </c>
    </row>
    <row r="17" spans="1:8" ht="30" x14ac:dyDescent="0.25">
      <c r="A17" s="15">
        <f t="shared" si="0"/>
        <v>16</v>
      </c>
      <c r="B17" s="16" t="s">
        <v>38</v>
      </c>
      <c r="C17" s="19" t="s">
        <v>42</v>
      </c>
      <c r="D17" s="17">
        <f>VLOOKUP(C17,G32:H33,2,FALSE)</f>
        <v>-2</v>
      </c>
      <c r="F17" s="14">
        <v>7</v>
      </c>
      <c r="G17" s="14" t="s">
        <v>57</v>
      </c>
      <c r="H17" s="14">
        <v>1</v>
      </c>
    </row>
    <row r="18" spans="1:8" ht="30" x14ac:dyDescent="0.25">
      <c r="A18" s="15">
        <f t="shared" si="0"/>
        <v>17</v>
      </c>
      <c r="B18" s="16" t="s">
        <v>39</v>
      </c>
      <c r="C18" s="19" t="s">
        <v>43</v>
      </c>
      <c r="D18" s="17">
        <f>VLOOKUP(C18,G34:H35,2,FALSE)</f>
        <v>0</v>
      </c>
      <c r="F18" s="14">
        <v>7</v>
      </c>
      <c r="G18" s="14" t="s">
        <v>58</v>
      </c>
      <c r="H18" s="14">
        <v>2</v>
      </c>
    </row>
    <row r="19" spans="1:8" ht="30" x14ac:dyDescent="0.25">
      <c r="A19" s="15">
        <f t="shared" si="0"/>
        <v>18</v>
      </c>
      <c r="B19" s="16" t="s">
        <v>40</v>
      </c>
      <c r="C19" s="19" t="s">
        <v>43</v>
      </c>
      <c r="D19" s="17">
        <f>VLOOKUP(C19,G36:H37,2,FALSE)</f>
        <v>-2</v>
      </c>
      <c r="F19" s="14">
        <v>7</v>
      </c>
      <c r="G19" s="14" t="s">
        <v>59</v>
      </c>
      <c r="H19" s="14">
        <v>3</v>
      </c>
    </row>
    <row r="20" spans="1:8" x14ac:dyDescent="0.25">
      <c r="A20" s="15">
        <f t="shared" si="0"/>
        <v>19</v>
      </c>
      <c r="B20" s="16" t="s">
        <v>41</v>
      </c>
      <c r="C20" s="19" t="s">
        <v>72</v>
      </c>
      <c r="D20" s="14">
        <f>VLOOKUP(C20,G38:H41,2,FALSE)</f>
        <v>-2</v>
      </c>
      <c r="F20" s="14">
        <v>8</v>
      </c>
      <c r="G20" s="14" t="s">
        <v>60</v>
      </c>
      <c r="H20" s="14">
        <v>-2</v>
      </c>
    </row>
    <row r="21" spans="1:8" x14ac:dyDescent="0.25">
      <c r="C21" s="16"/>
      <c r="F21" s="14">
        <v>8</v>
      </c>
      <c r="G21" s="14" t="s">
        <v>61</v>
      </c>
      <c r="H21" s="14">
        <v>-1</v>
      </c>
    </row>
    <row r="22" spans="1:8" x14ac:dyDescent="0.25">
      <c r="B22" s="13" t="s">
        <v>5</v>
      </c>
      <c r="C22" s="13" t="str">
        <f>IF(ISNA(I2),"Please complete all 19 questions for result",CONCATENATE(IF(I2&lt;J2,K2,IF(I2&lt;J3,K3,IF(I2&lt;J4,K4,K5)))," (Raw Score = ",I2,")"))</f>
        <v>Needs Improvement (Raw Score = -21)</v>
      </c>
      <c r="F22" s="14">
        <v>8</v>
      </c>
      <c r="G22" s="14" t="s">
        <v>62</v>
      </c>
      <c r="H22" s="14">
        <v>-1</v>
      </c>
    </row>
    <row r="23" spans="1:8" x14ac:dyDescent="0.25">
      <c r="F23" s="14">
        <v>8</v>
      </c>
      <c r="G23" s="14" t="s">
        <v>63</v>
      </c>
      <c r="H23" s="14">
        <v>2</v>
      </c>
    </row>
    <row r="24" spans="1:8" x14ac:dyDescent="0.25">
      <c r="F24" s="14">
        <v>9</v>
      </c>
      <c r="G24" s="14" t="s">
        <v>64</v>
      </c>
      <c r="H24" s="14">
        <v>1</v>
      </c>
    </row>
    <row r="25" spans="1:8" x14ac:dyDescent="0.25">
      <c r="F25" s="14">
        <v>9</v>
      </c>
      <c r="G25" s="14" t="s">
        <v>65</v>
      </c>
      <c r="H25" s="14">
        <v>2</v>
      </c>
    </row>
    <row r="26" spans="1:8" x14ac:dyDescent="0.25">
      <c r="F26" s="14">
        <v>10</v>
      </c>
      <c r="G26" s="14" t="s">
        <v>66</v>
      </c>
      <c r="H26" s="14">
        <v>-2</v>
      </c>
    </row>
    <row r="27" spans="1:8" x14ac:dyDescent="0.25">
      <c r="F27" s="14">
        <v>10</v>
      </c>
      <c r="G27" s="14" t="s">
        <v>67</v>
      </c>
      <c r="H27" s="14">
        <v>-1</v>
      </c>
    </row>
    <row r="28" spans="1:8" x14ac:dyDescent="0.25">
      <c r="F28" s="14">
        <v>10</v>
      </c>
      <c r="G28" s="14" t="s">
        <v>68</v>
      </c>
      <c r="H28" s="14">
        <v>2</v>
      </c>
    </row>
    <row r="29" spans="1:8" x14ac:dyDescent="0.25">
      <c r="F29" s="14">
        <v>11</v>
      </c>
      <c r="G29" s="14" t="s">
        <v>69</v>
      </c>
      <c r="H29" s="14">
        <v>-1</v>
      </c>
    </row>
    <row r="30" spans="1:8" x14ac:dyDescent="0.25">
      <c r="F30" s="14">
        <v>11</v>
      </c>
      <c r="G30" s="14" t="s">
        <v>70</v>
      </c>
      <c r="H30" s="14">
        <v>1</v>
      </c>
    </row>
    <row r="31" spans="1:8" x14ac:dyDescent="0.25">
      <c r="F31" s="14">
        <v>11</v>
      </c>
      <c r="G31" s="14" t="s">
        <v>71</v>
      </c>
      <c r="H31" s="14">
        <v>2</v>
      </c>
    </row>
    <row r="32" spans="1:8" x14ac:dyDescent="0.25">
      <c r="F32" s="14">
        <v>16</v>
      </c>
      <c r="G32" s="14" t="s">
        <v>42</v>
      </c>
      <c r="H32" s="14">
        <v>-2</v>
      </c>
    </row>
    <row r="33" spans="6:8" x14ac:dyDescent="0.25">
      <c r="F33" s="14">
        <v>16</v>
      </c>
      <c r="G33" s="14" t="s">
        <v>43</v>
      </c>
      <c r="H33" s="14">
        <v>2</v>
      </c>
    </row>
    <row r="34" spans="6:8" x14ac:dyDescent="0.25">
      <c r="F34" s="14">
        <v>17</v>
      </c>
      <c r="G34" s="14" t="s">
        <v>42</v>
      </c>
      <c r="H34" s="14">
        <v>2</v>
      </c>
    </row>
    <row r="35" spans="6:8" x14ac:dyDescent="0.25">
      <c r="F35" s="14">
        <v>17</v>
      </c>
      <c r="G35" s="14" t="s">
        <v>43</v>
      </c>
      <c r="H35" s="14">
        <v>0</v>
      </c>
    </row>
    <row r="36" spans="6:8" x14ac:dyDescent="0.25">
      <c r="F36" s="14">
        <v>18</v>
      </c>
      <c r="G36" s="14" t="s">
        <v>42</v>
      </c>
      <c r="H36" s="14">
        <v>2</v>
      </c>
    </row>
    <row r="37" spans="6:8" x14ac:dyDescent="0.25">
      <c r="F37" s="14">
        <v>18</v>
      </c>
      <c r="G37" s="14" t="s">
        <v>43</v>
      </c>
      <c r="H37" s="14">
        <v>-2</v>
      </c>
    </row>
    <row r="38" spans="6:8" x14ac:dyDescent="0.25">
      <c r="F38" s="14">
        <v>19</v>
      </c>
      <c r="G38" s="14" t="s">
        <v>72</v>
      </c>
      <c r="H38" s="14">
        <v>-2</v>
      </c>
    </row>
    <row r="39" spans="6:8" x14ac:dyDescent="0.25">
      <c r="F39" s="14">
        <v>19</v>
      </c>
      <c r="G39" s="14" t="s">
        <v>73</v>
      </c>
      <c r="H39" s="14">
        <v>-1</v>
      </c>
    </row>
    <row r="40" spans="6:8" x14ac:dyDescent="0.25">
      <c r="F40" s="14">
        <v>19</v>
      </c>
      <c r="G40" s="14" t="s">
        <v>74</v>
      </c>
      <c r="H40" s="14">
        <v>1</v>
      </c>
    </row>
    <row r="41" spans="6:8" x14ac:dyDescent="0.25">
      <c r="F41" s="14">
        <v>19</v>
      </c>
      <c r="G41" s="14" t="s">
        <v>75</v>
      </c>
      <c r="H41" s="14">
        <v>2</v>
      </c>
    </row>
  </sheetData>
  <sheetProtection password="914D" sheet="1" objects="1" scenarios="1"/>
  <dataValidations count="10">
    <dataValidation type="list" allowBlank="1" showInputMessage="1" showErrorMessage="1" sqref="C3">
      <formula1>$G$4:$G$7</formula1>
    </dataValidation>
    <dataValidation type="list" allowBlank="1" showInputMessage="1" showErrorMessage="1" sqref="C20">
      <formula1>$G$38:$G$41</formula1>
    </dataValidation>
    <dataValidation type="list" allowBlank="1" showInputMessage="1" showErrorMessage="1" sqref="C2 C13:C19 C5 C7">
      <formula1>$G$2:$G$3</formula1>
    </dataValidation>
    <dataValidation type="list" allowBlank="1" showInputMessage="1" showErrorMessage="1" sqref="C4">
      <formula1>$G$8:$G$11</formula1>
    </dataValidation>
    <dataValidation type="list" allowBlank="1" showInputMessage="1" showErrorMessage="1" sqref="C6">
      <formula1>$G$12:$G$15</formula1>
    </dataValidation>
    <dataValidation type="list" allowBlank="1" showInputMessage="1" showErrorMessage="1" sqref="C8">
      <formula1>$G$16:$G$19</formula1>
    </dataValidation>
    <dataValidation type="list" allowBlank="1" showInputMessage="1" showErrorMessage="1" sqref="C9">
      <formula1>$G$20:$G$23</formula1>
    </dataValidation>
    <dataValidation type="list" allowBlank="1" showInputMessage="1" showErrorMessage="1" sqref="C10">
      <formula1>$G$24:$G$25</formula1>
    </dataValidation>
    <dataValidation type="list" allowBlank="1" showInputMessage="1" showErrorMessage="1" sqref="C11">
      <formula1>$G$26:$G$28</formula1>
    </dataValidation>
    <dataValidation type="list" allowBlank="1" showInputMessage="1" showErrorMessage="1" sqref="C12">
      <formula1>$G$29:$G$31</formula1>
    </dataValidation>
  </dataValidations>
  <pageMargins left="0.7" right="0.7" top="0.75" bottom="0.75" header="0.3" footer="0.3"/>
  <pageSetup orientation="portrait" r:id="rId1"/>
  <ignoredErrors>
    <ignoredError sqref="D17 D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Innovation Quotient Calculator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2016-05-22T19:08:04Z</dcterms:modified>
</cp:coreProperties>
</file>